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povlsen/Desktop/FSL generalforsaml. K5 2024/"/>
    </mc:Choice>
  </mc:AlternateContent>
  <xr:revisionPtr revIDLastSave="0" documentId="13_ncr:1_{0BF207DE-B7AC-9146-A578-6F7BC2662EAD}" xr6:coauthVersionLast="47" xr6:coauthVersionMax="47" xr10:uidLastSave="{00000000-0000-0000-0000-000000000000}"/>
  <bookViews>
    <workbookView xWindow="140" yWindow="660" windowWidth="28500" windowHeight="16100" xr2:uid="{00000000-000D-0000-FFFF-FFFF00000000}"/>
  </bookViews>
  <sheets>
    <sheet name="Budget 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2" l="1"/>
  <c r="E51" i="2"/>
  <c r="E47" i="2"/>
  <c r="E40" i="2"/>
  <c r="E33" i="2"/>
  <c r="E29" i="2"/>
  <c r="E23" i="2"/>
  <c r="E12" i="2"/>
  <c r="E53" i="2" l="1"/>
  <c r="E62" i="2" s="1"/>
  <c r="E64" i="2" s="1"/>
  <c r="G60" i="2" l="1"/>
  <c r="C60" i="2"/>
  <c r="G51" i="2"/>
  <c r="C51" i="2"/>
  <c r="G47" i="2"/>
  <c r="C47" i="2"/>
  <c r="G40" i="2"/>
  <c r="C40" i="2"/>
  <c r="G33" i="2"/>
  <c r="C33" i="2"/>
  <c r="G29" i="2"/>
  <c r="C29" i="2"/>
  <c r="G23" i="2"/>
  <c r="C23" i="2"/>
  <c r="G12" i="2"/>
  <c r="C12" i="2"/>
  <c r="C53" i="2" l="1"/>
  <c r="C62" i="2" s="1"/>
  <c r="C64" i="2" s="1"/>
  <c r="G53" i="2"/>
  <c r="G62" i="2" s="1"/>
  <c r="G64" i="2" s="1"/>
</calcChain>
</file>

<file path=xl/sharedStrings.xml><?xml version="1.0" encoding="utf-8"?>
<sst xmlns="http://schemas.openxmlformats.org/spreadsheetml/2006/main" count="50" uniqueCount="40">
  <si>
    <t>Kreds 5 budget.</t>
  </si>
  <si>
    <t>Kreds 5</t>
  </si>
  <si>
    <t>Indtægter:</t>
  </si>
  <si>
    <t>Kredstilskud fra hovedforeningen</t>
  </si>
  <si>
    <t>Andre indtægter</t>
  </si>
  <si>
    <t>Indtægter i alt</t>
  </si>
  <si>
    <t>Kredsbestyrelse</t>
  </si>
  <si>
    <t>Rejseudgifter</t>
  </si>
  <si>
    <t>Kørsel (km)</t>
  </si>
  <si>
    <t>Kredsbestyrelsesmøder</t>
  </si>
  <si>
    <t xml:space="preserve">Andre udgifter </t>
  </si>
  <si>
    <t>I alt</t>
  </si>
  <si>
    <t>Kredsen</t>
  </si>
  <si>
    <t>Generalforsamling</t>
  </si>
  <si>
    <t>Mødeudgifter</t>
  </si>
  <si>
    <t>Transport, deltagere</t>
  </si>
  <si>
    <t>Repræsentantskabsmøde</t>
  </si>
  <si>
    <t>Medlemsmøder og -kurser</t>
  </si>
  <si>
    <t>TR-møder og -kurser</t>
  </si>
  <si>
    <t>Andre udgifter vedr. kredsen</t>
  </si>
  <si>
    <t>Kredsen i alt</t>
  </si>
  <si>
    <t>Administrations udgifter</t>
  </si>
  <si>
    <t>Revision</t>
  </si>
  <si>
    <t>Samlede udgifter</t>
  </si>
  <si>
    <t>Overskud/underskud</t>
  </si>
  <si>
    <t>Regnskab 2024</t>
  </si>
  <si>
    <t>Budget 2025</t>
  </si>
  <si>
    <t>Budget 2026</t>
  </si>
  <si>
    <t>Frikøb</t>
  </si>
  <si>
    <t>Lønsumsafgift</t>
  </si>
  <si>
    <t>Honorarer</t>
  </si>
  <si>
    <t>Kurser og materialer</t>
  </si>
  <si>
    <t>Honorar, CPR</t>
  </si>
  <si>
    <t>Honorar, CVR</t>
  </si>
  <si>
    <t>Kampagner og reklameart.)</t>
  </si>
  <si>
    <t>Repræsentation og gaver</t>
  </si>
  <si>
    <t>Administrative udgifter</t>
  </si>
  <si>
    <t>Abonnementer</t>
  </si>
  <si>
    <t>OBS</t>
  </si>
  <si>
    <t>Apr.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</si>
</sst>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22"/>
      <color rgb="FFC00000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5" fillId="0" borderId="0" xfId="0" applyFont="1" applyAlignment="1">
      <alignment wrapText="1"/>
    </xf>
    <xf numFmtId="3" fontId="3" fillId="0" borderId="0" xfId="0" applyNumberFormat="1" applyFont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right"/>
    </xf>
    <xf numFmtId="3" fontId="5" fillId="0" borderId="2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3" fontId="5" fillId="0" borderId="3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0" fontId="5" fillId="0" borderId="0" xfId="0" applyFont="1"/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right"/>
    </xf>
    <xf numFmtId="164" fontId="3" fillId="0" borderId="0" xfId="1" applyFont="1" applyAlignment="1">
      <alignment horizontal="left"/>
    </xf>
    <xf numFmtId="164" fontId="3" fillId="0" borderId="0" xfId="1" applyFont="1"/>
    <xf numFmtId="3" fontId="3" fillId="0" borderId="1" xfId="1" applyNumberFormat="1" applyFont="1" applyBorder="1" applyAlignment="1">
      <alignment horizontal="right" wrapText="1"/>
    </xf>
    <xf numFmtId="3" fontId="3" fillId="0" borderId="0" xfId="1" applyNumberFormat="1" applyFont="1" applyBorder="1" applyAlignment="1">
      <alignment horizontal="right" wrapText="1"/>
    </xf>
    <xf numFmtId="164" fontId="5" fillId="0" borderId="0" xfId="1" applyFont="1" applyAlignment="1">
      <alignment horizontal="right"/>
    </xf>
    <xf numFmtId="164" fontId="5" fillId="0" borderId="0" xfId="1" applyFont="1"/>
    <xf numFmtId="3" fontId="5" fillId="0" borderId="0" xfId="1" applyNumberFormat="1" applyFont="1" applyAlignment="1">
      <alignment horizontal="right" wrapText="1"/>
    </xf>
    <xf numFmtId="3" fontId="5" fillId="0" borderId="0" xfId="1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203200</xdr:colOff>
      <xdr:row>0</xdr:row>
      <xdr:rowOff>50800</xdr:rowOff>
    </xdr:from>
    <xdr:to>
      <xdr:col>6</xdr:col>
      <xdr:colOff>889000</xdr:colOff>
      <xdr:row>6</xdr:row>
      <xdr:rowOff>63500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73326F0-4C54-9A80-9541-47D530B93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07100" y="50800"/>
          <a:ext cx="1511300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6C58-D021-304D-8660-7DE7691CED76}">
  <sheetPr>
    <pageSetUpPr fitToPage="1"/>
  </sheetPr>
  <dimension ref="A1:I65"/>
  <sheetViews>
    <sheetView tabSelected="1" workbookViewId="0">
      <selection activeCell="I15" sqref="I15"/>
    </sheetView>
  </sheetViews>
  <sheetFormatPr baseColWidth="10" defaultRowHeight="16" x14ac:dyDescent="0.2"/>
  <cols>
    <col min="1" max="1" width="32.83203125" customWidth="1"/>
    <col min="7" max="7" width="11.83203125" customWidth="1"/>
  </cols>
  <sheetData>
    <row r="1" spans="1:7" ht="18" x14ac:dyDescent="0.2">
      <c r="A1" s="1"/>
      <c r="B1" s="2"/>
      <c r="C1" s="2"/>
      <c r="D1" s="2"/>
      <c r="E1" s="2"/>
      <c r="F1" s="2"/>
      <c r="G1" s="2"/>
    </row>
    <row r="2" spans="1:7" ht="18" x14ac:dyDescent="0.2">
      <c r="A2" s="1"/>
      <c r="B2" s="2"/>
      <c r="C2" s="2"/>
      <c r="D2" s="2"/>
      <c r="E2" s="2"/>
      <c r="F2" s="2"/>
      <c r="G2" s="2"/>
    </row>
    <row r="3" spans="1:7" ht="18" x14ac:dyDescent="0.2">
      <c r="A3" s="1"/>
      <c r="B3" s="2"/>
      <c r="C3" s="2"/>
      <c r="D3" s="2"/>
      <c r="E3" s="2"/>
      <c r="F3" s="2"/>
      <c r="G3" s="2"/>
    </row>
    <row r="4" spans="1:7" ht="18" x14ac:dyDescent="0.2">
      <c r="A4" s="1"/>
      <c r="B4" s="2" t="s">
        <v>39</v>
      </c>
      <c r="C4" s="2"/>
      <c r="D4" s="2"/>
      <c r="E4" s="2"/>
      <c r="F4" s="2"/>
      <c r="G4" s="2"/>
    </row>
    <row r="5" spans="1:7" ht="28" x14ac:dyDescent="0.3">
      <c r="A5" s="3"/>
      <c r="B5" s="2"/>
      <c r="C5" s="2"/>
      <c r="D5" s="2"/>
      <c r="E5" s="2"/>
      <c r="F5" s="2"/>
      <c r="G5" s="2"/>
    </row>
    <row r="6" spans="1:7" ht="18" x14ac:dyDescent="0.2">
      <c r="A6" s="1"/>
      <c r="B6" s="2"/>
      <c r="C6" s="2"/>
      <c r="D6" s="2"/>
      <c r="E6" s="2"/>
      <c r="F6" s="2"/>
      <c r="G6" s="2"/>
    </row>
    <row r="7" spans="1:7" ht="18" x14ac:dyDescent="0.2">
      <c r="A7" s="1" t="s">
        <v>0</v>
      </c>
      <c r="B7" s="2"/>
      <c r="C7" s="2"/>
      <c r="D7" s="2"/>
      <c r="E7" s="2"/>
      <c r="F7" s="2"/>
      <c r="G7" s="2"/>
    </row>
    <row r="8" spans="1:7" ht="18" x14ac:dyDescent="0.2">
      <c r="A8" s="1"/>
      <c r="B8" s="2"/>
      <c r="C8" s="4" t="s">
        <v>1</v>
      </c>
      <c r="D8" s="4"/>
      <c r="E8" s="4" t="s">
        <v>1</v>
      </c>
      <c r="F8" s="4"/>
      <c r="G8" s="4" t="s">
        <v>1</v>
      </c>
    </row>
    <row r="9" spans="1:7" ht="31" x14ac:dyDescent="0.2">
      <c r="A9" s="5" t="s">
        <v>2</v>
      </c>
      <c r="B9" s="5"/>
      <c r="C9" s="5" t="s">
        <v>27</v>
      </c>
      <c r="D9" s="5"/>
      <c r="E9" s="5" t="s">
        <v>26</v>
      </c>
      <c r="F9" s="5"/>
      <c r="G9" s="5" t="s">
        <v>25</v>
      </c>
    </row>
    <row r="10" spans="1:7" x14ac:dyDescent="0.2">
      <c r="A10" s="2" t="s">
        <v>3</v>
      </c>
      <c r="B10" s="2"/>
      <c r="C10" s="6">
        <v>626000</v>
      </c>
      <c r="D10" s="6"/>
      <c r="E10" s="6">
        <v>612020</v>
      </c>
      <c r="F10" s="6"/>
      <c r="G10" s="6">
        <v>597652</v>
      </c>
    </row>
    <row r="11" spans="1:7" ht="17" thickBot="1" x14ac:dyDescent="0.25">
      <c r="A11" s="2" t="s">
        <v>4</v>
      </c>
      <c r="B11" s="2"/>
      <c r="C11" s="7">
        <v>0</v>
      </c>
      <c r="D11" s="6"/>
      <c r="E11" s="7">
        <v>0</v>
      </c>
      <c r="F11" s="6"/>
      <c r="G11" s="7">
        <v>0</v>
      </c>
    </row>
    <row r="12" spans="1:7" ht="17" thickBot="1" x14ac:dyDescent="0.25">
      <c r="A12" s="8" t="s">
        <v>5</v>
      </c>
      <c r="B12" s="2"/>
      <c r="C12" s="9">
        <f>SUM(C10:C11)</f>
        <v>626000</v>
      </c>
      <c r="D12" s="10"/>
      <c r="E12" s="9">
        <f>SUM(E10:E11)</f>
        <v>612020</v>
      </c>
      <c r="F12" s="10"/>
      <c r="G12" s="9">
        <f>SUM(G10:G11)</f>
        <v>597652</v>
      </c>
    </row>
    <row r="13" spans="1:7" ht="17" thickTop="1" x14ac:dyDescent="0.2">
      <c r="A13" s="2"/>
      <c r="B13" s="2"/>
      <c r="C13" s="11"/>
      <c r="D13" s="11"/>
      <c r="E13" s="11"/>
      <c r="F13" s="11"/>
      <c r="G13" s="11"/>
    </row>
    <row r="14" spans="1:7" x14ac:dyDescent="0.2">
      <c r="A14" s="12" t="s">
        <v>6</v>
      </c>
      <c r="B14" s="2"/>
      <c r="C14" s="13"/>
      <c r="D14" s="13"/>
      <c r="E14" s="13"/>
      <c r="F14" s="13"/>
      <c r="G14" s="13"/>
    </row>
    <row r="15" spans="1:7" x14ac:dyDescent="0.2">
      <c r="A15" s="14" t="s">
        <v>28</v>
      </c>
      <c r="B15" s="2"/>
      <c r="C15" s="6">
        <v>275000</v>
      </c>
      <c r="D15" s="6"/>
      <c r="E15" s="6">
        <v>270000</v>
      </c>
      <c r="F15" s="6"/>
      <c r="G15" s="6">
        <v>261318</v>
      </c>
    </row>
    <row r="16" spans="1:7" x14ac:dyDescent="0.2">
      <c r="A16" s="14" t="s">
        <v>30</v>
      </c>
      <c r="B16" s="2"/>
      <c r="C16" s="6">
        <v>82000</v>
      </c>
      <c r="D16" s="15"/>
      <c r="E16" s="6">
        <v>80000</v>
      </c>
      <c r="F16" s="15"/>
      <c r="G16" s="6">
        <v>77827</v>
      </c>
    </row>
    <row r="17" spans="1:7" x14ac:dyDescent="0.2">
      <c r="A17" s="14" t="s">
        <v>29</v>
      </c>
      <c r="B17" s="2"/>
      <c r="C17" s="6">
        <v>6000</v>
      </c>
      <c r="D17" s="15"/>
      <c r="E17" s="6">
        <v>6000</v>
      </c>
      <c r="F17" s="15"/>
      <c r="G17" s="6">
        <v>4958</v>
      </c>
    </row>
    <row r="18" spans="1:7" x14ac:dyDescent="0.2">
      <c r="A18" s="14" t="s">
        <v>7</v>
      </c>
      <c r="B18" s="2"/>
      <c r="C18" s="15">
        <v>0</v>
      </c>
      <c r="D18" s="15"/>
      <c r="E18" s="15">
        <v>0</v>
      </c>
      <c r="F18" s="15"/>
      <c r="G18" s="15">
        <v>0</v>
      </c>
    </row>
    <row r="19" spans="1:7" x14ac:dyDescent="0.2">
      <c r="A19" s="14" t="s">
        <v>8</v>
      </c>
      <c r="B19" s="2"/>
      <c r="C19" s="6">
        <v>9000</v>
      </c>
      <c r="D19" s="6"/>
      <c r="E19" s="6">
        <v>8000</v>
      </c>
      <c r="F19" s="6"/>
      <c r="G19" s="6">
        <v>5927</v>
      </c>
    </row>
    <row r="20" spans="1:7" x14ac:dyDescent="0.2">
      <c r="A20" s="14" t="s">
        <v>31</v>
      </c>
      <c r="B20" s="2"/>
      <c r="C20" s="6"/>
      <c r="D20" s="6"/>
      <c r="E20" s="6"/>
      <c r="F20" s="6"/>
      <c r="G20" s="6">
        <v>0</v>
      </c>
    </row>
    <row r="21" spans="1:7" x14ac:dyDescent="0.2">
      <c r="A21" s="14" t="s">
        <v>9</v>
      </c>
      <c r="B21" s="2"/>
      <c r="C21" s="6">
        <v>10000</v>
      </c>
      <c r="D21" s="6"/>
      <c r="E21" s="6">
        <v>9000</v>
      </c>
      <c r="F21" s="6"/>
      <c r="G21" s="6">
        <v>6247</v>
      </c>
    </row>
    <row r="22" spans="1:7" ht="17" thickBot="1" x14ac:dyDescent="0.25">
      <c r="A22" s="14" t="s">
        <v>10</v>
      </c>
      <c r="B22" s="2"/>
      <c r="C22" s="6">
        <v>0</v>
      </c>
      <c r="D22" s="6"/>
      <c r="E22" s="6">
        <v>0</v>
      </c>
      <c r="F22" s="6"/>
      <c r="G22" s="6">
        <v>0</v>
      </c>
    </row>
    <row r="23" spans="1:7" ht="17" thickBot="1" x14ac:dyDescent="0.25">
      <c r="A23" s="8" t="s">
        <v>11</v>
      </c>
      <c r="B23" s="2"/>
      <c r="C23" s="16">
        <f>SUM(C15:C22)</f>
        <v>382000</v>
      </c>
      <c r="D23" s="17"/>
      <c r="E23" s="16">
        <f>SUM(E15:E22)</f>
        <v>373000</v>
      </c>
      <c r="F23" s="17"/>
      <c r="G23" s="16">
        <f>SUM(G15:G22)</f>
        <v>356277</v>
      </c>
    </row>
    <row r="24" spans="1:7" x14ac:dyDescent="0.2">
      <c r="A24" s="12"/>
      <c r="B24" s="2"/>
      <c r="C24" s="17"/>
      <c r="D24" s="17"/>
      <c r="E24" s="17"/>
      <c r="F24" s="17"/>
      <c r="G24" s="17"/>
    </row>
    <row r="25" spans="1:7" x14ac:dyDescent="0.2">
      <c r="A25" s="18" t="s">
        <v>12</v>
      </c>
      <c r="B25" s="2"/>
      <c r="C25" s="19"/>
      <c r="D25" s="19"/>
      <c r="E25" s="19"/>
      <c r="F25" s="19"/>
      <c r="G25" s="19"/>
    </row>
    <row r="26" spans="1:7" x14ac:dyDescent="0.2">
      <c r="A26" s="12" t="s">
        <v>13</v>
      </c>
      <c r="B26" s="2"/>
      <c r="C26" s="20"/>
      <c r="D26" s="20"/>
      <c r="E26" s="20"/>
      <c r="F26" s="20"/>
      <c r="G26" s="20"/>
    </row>
    <row r="27" spans="1:7" x14ac:dyDescent="0.2">
      <c r="A27" s="14" t="s">
        <v>14</v>
      </c>
      <c r="B27" s="2"/>
      <c r="C27" s="6">
        <v>16000</v>
      </c>
      <c r="D27" s="6"/>
      <c r="E27" s="6">
        <v>14000</v>
      </c>
      <c r="F27" s="6"/>
      <c r="G27" s="6">
        <v>12000</v>
      </c>
    </row>
    <row r="28" spans="1:7" ht="17" thickBot="1" x14ac:dyDescent="0.25">
      <c r="A28" s="14" t="s">
        <v>15</v>
      </c>
      <c r="B28" s="2"/>
      <c r="C28" s="7">
        <v>5000</v>
      </c>
      <c r="D28" s="6"/>
      <c r="E28" s="7">
        <v>4000</v>
      </c>
      <c r="F28" s="6"/>
      <c r="G28" s="7">
        <v>3393</v>
      </c>
    </row>
    <row r="29" spans="1:7" x14ac:dyDescent="0.2">
      <c r="A29" s="8"/>
      <c r="B29" s="2"/>
      <c r="C29" s="10">
        <f>SUM(C27:C28)</f>
        <v>21000</v>
      </c>
      <c r="D29" s="10"/>
      <c r="E29" s="10">
        <f>SUM(E27:E28)</f>
        <v>18000</v>
      </c>
      <c r="F29" s="10"/>
      <c r="G29" s="10">
        <f>SUM(G27:G28)</f>
        <v>15393</v>
      </c>
    </row>
    <row r="30" spans="1:7" x14ac:dyDescent="0.2">
      <c r="A30" s="14"/>
      <c r="B30" s="2"/>
      <c r="C30" s="10"/>
      <c r="D30" s="10"/>
      <c r="E30" s="10"/>
      <c r="F30" s="10"/>
      <c r="G30" s="10"/>
    </row>
    <row r="31" spans="1:7" x14ac:dyDescent="0.2">
      <c r="A31" s="12" t="s">
        <v>16</v>
      </c>
      <c r="B31" s="2"/>
      <c r="C31" s="19"/>
      <c r="D31" s="19"/>
      <c r="E31" s="19"/>
      <c r="F31" s="19"/>
      <c r="G31" s="19"/>
    </row>
    <row r="32" spans="1:7" ht="17" thickBot="1" x14ac:dyDescent="0.25">
      <c r="A32" s="14" t="s">
        <v>14</v>
      </c>
      <c r="B32" s="2"/>
      <c r="C32" s="7">
        <v>0</v>
      </c>
      <c r="D32" s="6"/>
      <c r="E32" s="7">
        <v>8000</v>
      </c>
      <c r="F32" s="6"/>
      <c r="G32" s="7">
        <v>0</v>
      </c>
    </row>
    <row r="33" spans="1:9" x14ac:dyDescent="0.2">
      <c r="A33" s="12"/>
      <c r="B33" s="18"/>
      <c r="C33" s="21">
        <f>SUM(C32:C32)</f>
        <v>0</v>
      </c>
      <c r="D33" s="21"/>
      <c r="E33" s="21">
        <f>SUM(E32:E32)</f>
        <v>8000</v>
      </c>
      <c r="F33" s="21"/>
      <c r="G33" s="21">
        <f>SUM(G32:G32)</f>
        <v>0</v>
      </c>
    </row>
    <row r="34" spans="1:9" x14ac:dyDescent="0.2">
      <c r="A34" s="14"/>
      <c r="B34" s="2"/>
      <c r="C34" s="19"/>
      <c r="D34" s="19"/>
      <c r="E34" s="19"/>
      <c r="F34" s="19"/>
      <c r="G34" s="19"/>
    </row>
    <row r="35" spans="1:9" x14ac:dyDescent="0.2">
      <c r="A35" s="12" t="s">
        <v>17</v>
      </c>
      <c r="B35" s="2"/>
      <c r="C35" s="19"/>
      <c r="D35" s="19"/>
      <c r="E35" s="19"/>
      <c r="F35" s="19"/>
      <c r="G35" s="19"/>
    </row>
    <row r="36" spans="1:9" x14ac:dyDescent="0.2">
      <c r="A36" s="14" t="s">
        <v>14</v>
      </c>
      <c r="B36" s="2"/>
      <c r="C36" s="6">
        <v>90000</v>
      </c>
      <c r="D36" s="6"/>
      <c r="E36" s="6">
        <v>85000</v>
      </c>
      <c r="F36" s="6"/>
      <c r="G36" s="6">
        <v>85787</v>
      </c>
    </row>
    <row r="37" spans="1:9" x14ac:dyDescent="0.2">
      <c r="A37" s="14" t="s">
        <v>32</v>
      </c>
      <c r="B37" s="2"/>
      <c r="C37" s="6"/>
      <c r="D37" s="6"/>
      <c r="E37" s="6"/>
      <c r="F37" s="6"/>
      <c r="G37" s="6"/>
    </row>
    <row r="38" spans="1:9" x14ac:dyDescent="0.2">
      <c r="A38" s="14" t="s">
        <v>33</v>
      </c>
      <c r="B38" s="2"/>
      <c r="C38" s="6">
        <v>22000</v>
      </c>
      <c r="D38" s="6"/>
      <c r="E38" s="6">
        <v>20000</v>
      </c>
      <c r="F38" s="6"/>
      <c r="G38" s="6">
        <v>11914</v>
      </c>
    </row>
    <row r="39" spans="1:9" ht="17" thickBot="1" x14ac:dyDescent="0.25">
      <c r="A39" s="14" t="s">
        <v>15</v>
      </c>
      <c r="B39" s="2"/>
      <c r="C39" s="7">
        <v>0</v>
      </c>
      <c r="D39" s="6"/>
      <c r="E39" s="7">
        <v>0</v>
      </c>
      <c r="F39" s="6"/>
      <c r="G39" s="7">
        <v>584</v>
      </c>
    </row>
    <row r="40" spans="1:9" x14ac:dyDescent="0.2">
      <c r="A40" s="14"/>
      <c r="B40" s="2"/>
      <c r="C40" s="10">
        <f>SUM(C36:C39)</f>
        <v>112000</v>
      </c>
      <c r="D40" s="10"/>
      <c r="E40" s="10">
        <f>SUM(E36:E39)</f>
        <v>105000</v>
      </c>
      <c r="F40" s="10"/>
      <c r="G40" s="10">
        <f>SUM(G36:G39)</f>
        <v>98285</v>
      </c>
    </row>
    <row r="41" spans="1:9" x14ac:dyDescent="0.2">
      <c r="A41" s="14"/>
      <c r="B41" s="2"/>
      <c r="C41" s="10"/>
      <c r="D41" s="10"/>
      <c r="E41" s="10"/>
      <c r="F41" s="10"/>
      <c r="G41" s="10"/>
    </row>
    <row r="42" spans="1:9" x14ac:dyDescent="0.2">
      <c r="A42" s="12" t="s">
        <v>18</v>
      </c>
      <c r="B42" s="2"/>
      <c r="C42" s="20"/>
      <c r="D42" s="20"/>
      <c r="E42" s="20"/>
      <c r="F42" s="20"/>
      <c r="G42" s="20"/>
    </row>
    <row r="43" spans="1:9" x14ac:dyDescent="0.2">
      <c r="A43" s="14" t="s">
        <v>14</v>
      </c>
      <c r="B43" s="2"/>
      <c r="C43" s="6">
        <v>115000</v>
      </c>
      <c r="D43" s="6"/>
      <c r="E43" s="6">
        <v>110000</v>
      </c>
      <c r="F43" s="6"/>
      <c r="G43" s="6">
        <v>113958</v>
      </c>
      <c r="I43" t="s">
        <v>38</v>
      </c>
    </row>
    <row r="44" spans="1:9" x14ac:dyDescent="0.2">
      <c r="A44" s="14" t="s">
        <v>32</v>
      </c>
      <c r="B44" s="2"/>
      <c r="C44" s="6">
        <v>0</v>
      </c>
      <c r="D44" s="6"/>
      <c r="E44">
        <v>0</v>
      </c>
      <c r="F44" s="6"/>
      <c r="G44" s="6">
        <v>0</v>
      </c>
    </row>
    <row r="45" spans="1:9" x14ac:dyDescent="0.2">
      <c r="A45" s="14" t="s">
        <v>33</v>
      </c>
      <c r="B45" s="2"/>
      <c r="C45" s="6"/>
      <c r="D45" s="6"/>
      <c r="E45" s="6"/>
      <c r="F45" s="6"/>
      <c r="G45" s="6"/>
    </row>
    <row r="46" spans="1:9" ht="17" thickBot="1" x14ac:dyDescent="0.25">
      <c r="A46" s="14" t="s">
        <v>15</v>
      </c>
      <c r="B46" s="2"/>
      <c r="C46" s="7">
        <v>10000</v>
      </c>
      <c r="D46" s="6"/>
      <c r="E46" s="7">
        <v>9000</v>
      </c>
      <c r="F46" s="6"/>
      <c r="G46" s="7">
        <v>7529</v>
      </c>
    </row>
    <row r="47" spans="1:9" x14ac:dyDescent="0.2">
      <c r="A47" s="14"/>
      <c r="B47" s="2"/>
      <c r="C47" s="10">
        <f>SUM(C43:C46)</f>
        <v>125000</v>
      </c>
      <c r="D47" s="10"/>
      <c r="E47" s="10">
        <f>SUM(E43:E46)</f>
        <v>119000</v>
      </c>
      <c r="F47" s="10"/>
      <c r="G47" s="10">
        <f>SUM(G43:G46)</f>
        <v>121487</v>
      </c>
    </row>
    <row r="48" spans="1:9" x14ac:dyDescent="0.2">
      <c r="A48" s="14"/>
      <c r="B48" s="2"/>
      <c r="C48" s="10"/>
      <c r="D48" s="10"/>
      <c r="E48" s="10"/>
      <c r="F48" s="10"/>
      <c r="G48" s="10"/>
    </row>
    <row r="49" spans="1:7" x14ac:dyDescent="0.2">
      <c r="A49" s="12" t="s">
        <v>19</v>
      </c>
      <c r="B49" s="2"/>
      <c r="C49" s="6"/>
      <c r="D49" s="6"/>
      <c r="E49" s="6"/>
      <c r="F49" s="6"/>
      <c r="G49" s="6"/>
    </row>
    <row r="50" spans="1:7" ht="17" thickBot="1" x14ac:dyDescent="0.25">
      <c r="A50" s="22" t="s">
        <v>34</v>
      </c>
      <c r="B50" s="23"/>
      <c r="C50" s="24">
        <v>15000</v>
      </c>
      <c r="D50" s="25"/>
      <c r="E50" s="24">
        <v>15000</v>
      </c>
      <c r="F50" s="25"/>
      <c r="G50" s="24">
        <v>21457</v>
      </c>
    </row>
    <row r="51" spans="1:7" x14ac:dyDescent="0.2">
      <c r="A51" s="26"/>
      <c r="B51" s="27"/>
      <c r="C51" s="28">
        <f>SUM(C50)</f>
        <v>15000</v>
      </c>
      <c r="D51" s="28"/>
      <c r="E51" s="28">
        <f>SUM(E50)</f>
        <v>15000</v>
      </c>
      <c r="F51" s="29"/>
      <c r="G51" s="28">
        <f>SUM(G50)</f>
        <v>21457</v>
      </c>
    </row>
    <row r="52" spans="1:7" ht="17" thickBot="1" x14ac:dyDescent="0.25">
      <c r="A52" s="14"/>
      <c r="B52" s="2"/>
      <c r="C52" s="7"/>
      <c r="D52" s="6"/>
      <c r="E52" s="7"/>
      <c r="F52" s="6"/>
      <c r="G52" s="7"/>
    </row>
    <row r="53" spans="1:7" ht="17" thickBot="1" x14ac:dyDescent="0.25">
      <c r="A53" s="8" t="s">
        <v>20</v>
      </c>
      <c r="B53" s="2"/>
      <c r="C53" s="30">
        <f>+C29+C33+C40+C47+C51</f>
        <v>273000</v>
      </c>
      <c r="D53" s="21"/>
      <c r="E53" s="30">
        <f>+E29+E33+E40+E47+E51</f>
        <v>265000</v>
      </c>
      <c r="F53" s="21"/>
      <c r="G53" s="30">
        <f>+G29+G33+G40+G47+G51</f>
        <v>256622</v>
      </c>
    </row>
    <row r="54" spans="1:7" x14ac:dyDescent="0.2">
      <c r="A54" s="8"/>
      <c r="B54" s="2"/>
      <c r="C54" s="21"/>
      <c r="D54" s="21"/>
      <c r="E54" s="21"/>
      <c r="F54" s="21"/>
      <c r="G54" s="21"/>
    </row>
    <row r="55" spans="1:7" x14ac:dyDescent="0.2">
      <c r="A55" s="12" t="s">
        <v>21</v>
      </c>
      <c r="B55" s="2"/>
      <c r="C55" s="19"/>
      <c r="D55" s="19"/>
      <c r="E55" s="19"/>
      <c r="F55" s="19"/>
      <c r="G55" s="19"/>
    </row>
    <row r="56" spans="1:7" x14ac:dyDescent="0.2">
      <c r="A56" s="14" t="s">
        <v>36</v>
      </c>
      <c r="B56" s="2"/>
      <c r="C56" s="6">
        <v>0</v>
      </c>
      <c r="D56" s="6"/>
      <c r="E56" s="6">
        <v>0</v>
      </c>
      <c r="F56" s="6"/>
      <c r="G56" s="6">
        <v>728</v>
      </c>
    </row>
    <row r="57" spans="1:7" x14ac:dyDescent="0.2">
      <c r="A57" s="14" t="s">
        <v>37</v>
      </c>
      <c r="B57" s="2"/>
      <c r="C57" s="6">
        <v>0</v>
      </c>
      <c r="D57" s="6"/>
      <c r="E57" s="6">
        <v>0</v>
      </c>
      <c r="F57" s="6"/>
      <c r="G57" s="6">
        <v>0</v>
      </c>
    </row>
    <row r="58" spans="1:7" x14ac:dyDescent="0.2">
      <c r="A58" s="14" t="s">
        <v>35</v>
      </c>
      <c r="B58" s="2"/>
      <c r="C58" s="6">
        <v>0</v>
      </c>
      <c r="D58" s="6"/>
      <c r="E58" s="6">
        <v>0</v>
      </c>
      <c r="F58" s="6"/>
      <c r="G58" s="6">
        <v>0</v>
      </c>
    </row>
    <row r="59" spans="1:7" x14ac:dyDescent="0.2">
      <c r="A59" s="14" t="s">
        <v>22</v>
      </c>
      <c r="B59" s="2"/>
      <c r="C59" s="6">
        <v>2500</v>
      </c>
      <c r="D59" s="6"/>
      <c r="E59" s="6">
        <v>2500</v>
      </c>
      <c r="F59" s="6"/>
      <c r="G59" s="6">
        <v>2299</v>
      </c>
    </row>
    <row r="60" spans="1:7" ht="17" thickBot="1" x14ac:dyDescent="0.25">
      <c r="A60" s="8" t="s">
        <v>11</v>
      </c>
      <c r="B60" s="2"/>
      <c r="C60" s="31">
        <f>SUM(C56:C59)</f>
        <v>2500</v>
      </c>
      <c r="D60" s="10"/>
      <c r="E60" s="31">
        <f>SUM(E56:E59)</f>
        <v>2500</v>
      </c>
      <c r="F60" s="10"/>
      <c r="G60" s="31">
        <f>SUM(G56:G59)</f>
        <v>3027</v>
      </c>
    </row>
    <row r="61" spans="1:7" x14ac:dyDescent="0.2">
      <c r="A61" s="2"/>
      <c r="B61" s="2"/>
      <c r="C61" s="10"/>
      <c r="D61" s="10"/>
      <c r="E61" s="10"/>
      <c r="F61" s="10"/>
      <c r="G61" s="10"/>
    </row>
    <row r="62" spans="1:7" ht="17" thickBot="1" x14ac:dyDescent="0.25">
      <c r="A62" s="18" t="s">
        <v>23</v>
      </c>
      <c r="B62" s="2"/>
      <c r="C62" s="9">
        <f>+C23+C53+C60</f>
        <v>657500</v>
      </c>
      <c r="D62" s="10"/>
      <c r="E62" s="9">
        <f>+E23+E53+E60</f>
        <v>640500</v>
      </c>
      <c r="F62" s="10"/>
      <c r="G62" s="9">
        <f>+G23+G53+G60</f>
        <v>615926</v>
      </c>
    </row>
    <row r="63" spans="1:7" ht="17" thickTop="1" x14ac:dyDescent="0.2">
      <c r="A63" s="2"/>
      <c r="B63" s="2"/>
      <c r="C63" s="10"/>
      <c r="D63" s="10"/>
      <c r="E63" s="10"/>
      <c r="F63" s="10"/>
      <c r="G63" s="10"/>
    </row>
    <row r="64" spans="1:7" ht="17" thickBot="1" x14ac:dyDescent="0.25">
      <c r="A64" s="18" t="s">
        <v>24</v>
      </c>
      <c r="B64" s="2"/>
      <c r="C64" s="9">
        <f>+C12-C62</f>
        <v>-31500</v>
      </c>
      <c r="D64" s="10"/>
      <c r="E64" s="9">
        <f>+E12-E62</f>
        <v>-28480</v>
      </c>
      <c r="F64" s="10"/>
      <c r="G64" s="9">
        <f>+G12-G62</f>
        <v>-18274</v>
      </c>
    </row>
    <row r="65" ht="17" thickTop="1" x14ac:dyDescent="0.2"/>
  </sheetData>
  <pageMargins left="0.7" right="0.7" top="0.75" bottom="0.75" header="0.3" footer="0.3"/>
  <pageSetup paperSize="9" scale="73" orientation="portrait" horizontalDpi="0" verticalDpi="0" copies="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 Hessellund Povlsen</dc:creator>
  <cp:lastModifiedBy>Steen H. Povlsen</cp:lastModifiedBy>
  <cp:lastPrinted>2023-02-08T14:50:10Z</cp:lastPrinted>
  <dcterms:created xsi:type="dcterms:W3CDTF">2019-01-20T12:56:01Z</dcterms:created>
  <dcterms:modified xsi:type="dcterms:W3CDTF">2025-04-09T15:39:18Z</dcterms:modified>
</cp:coreProperties>
</file>